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hpmzg-my.sharepoint.com/personal/dunja_spiljak_hpm_hr/Documents/Radna površina/"/>
    </mc:Choice>
  </mc:AlternateContent>
  <xr:revisionPtr revIDLastSave="0" documentId="8_{274D5CE5-7728-4EAF-8A5B-A180DED4BA4C}" xr6:coauthVersionLast="47" xr6:coauthVersionMax="47" xr10:uidLastSave="{00000000-0000-0000-0000-000000000000}"/>
  <bookViews>
    <workbookView xWindow="-120" yWindow="-120" windowWidth="20730" windowHeight="11040" xr2:uid="{AE380868-28A7-4D34-90B2-905E41840149}"/>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1" l="1"/>
  <c r="E31" i="1"/>
  <c r="E30" i="1"/>
  <c r="E29" i="1"/>
  <c r="E28" i="1"/>
  <c r="E27" i="1"/>
  <c r="E26" i="1"/>
  <c r="E25" i="1"/>
  <c r="E24" i="1"/>
  <c r="E23" i="1"/>
  <c r="E22" i="1"/>
  <c r="E21" i="1"/>
  <c r="E20" i="1"/>
  <c r="E19" i="1"/>
  <c r="E18" i="1"/>
  <c r="E17" i="1"/>
  <c r="E16" i="1"/>
  <c r="E15" i="1"/>
  <c r="E33" i="1"/>
  <c r="E34" i="1"/>
  <c r="E35" i="1"/>
</calcChain>
</file>

<file path=xl/sharedStrings.xml><?xml version="1.0" encoding="utf-8"?>
<sst xmlns="http://schemas.openxmlformats.org/spreadsheetml/2006/main" count="37" uniqueCount="35">
  <si>
    <t>TROŠKOVNIK</t>
  </si>
  <si>
    <t>Nabava dodatne opreme za muzejsku kafeteriju, edukativne radionice i muzejsku suvenirnicu</t>
  </si>
  <si>
    <t xml:space="preserve">
poz</t>
  </si>
  <si>
    <t>Ukupno</t>
  </si>
  <si>
    <t>VAT / PDV  25%</t>
  </si>
  <si>
    <t>Total / Ukupno s PDV-om</t>
  </si>
  <si>
    <t xml:space="preserve">
opis</t>
  </si>
  <si>
    <t xml:space="preserve">Izrada ovjesa u niši radionice prema hodniku. Dobava i ugradnja tiplanjem u GK strop kuka ili tipskih najlonskih ovjesa prema projektiranom rasporedu.
</t>
  </si>
  <si>
    <t xml:space="preserve">Izrada, dostava i montaža ormara za opremu radionice. Bazni ormarići s vratima i pomičnim policama. Nadgrađe su otvorene police za knjige. Izrada od MDF ploča RAL 7016 istog izgleda kao i postojeći stolovi. Vel. 216x52xh112 cm.
</t>
  </si>
  <si>
    <t xml:space="preserve">Izrada, dostava i montaža pulta za voditelja radionice s ladicama na kotačićima. Radna ploča na visini 75 cm, prednja i bočne maske visine 94 cm. 2 pro tipska prodora za kabele. Ormarić na kotačićima s 3 ladice i centralnim zaključavanjem. Izrada od MDF ploča RAL 7016 istog izgleda kao i postojeći stolovi. Vel. 150x82xh94 cm.
</t>
  </si>
  <si>
    <t xml:space="preserve">Izrada i dostava sandučića za smještaj rola i sličnih materijala u radionici. Izrada i dostava sandučića za smještaj rola i sličnih materijala u radionici. Izrada od ploča istog izgleda kao i postojeći stolovi. Vel. 40x40xh45 cm.
</t>
  </si>
  <si>
    <t xml:space="preserve">Izrada, dostava i montaža dodatnih polica na nove nosače u ormare u suvenirnici. Izrada od MDF ploča RAL 7016 istog izgleda kao i postojeći namještaj u prostoru. 
</t>
  </si>
  <si>
    <t xml:space="preserve">Izrada, dostava i montaža dodatnih vrata i bravica na pult suvenirnice. Izrada od MDF ploča RAL 7016 istog izgleda kao i postojeći namještaj u prostoru. U cijeni i potrebno preuređenje pulta.
</t>
  </si>
  <si>
    <t xml:space="preserve">Dobava, dostava i montaža dodatnih crnih bravica na vrata ormara suvenirnice.  U cijeni i potrebno preuređenje MDF-a i limova vrata.
</t>
  </si>
  <si>
    <t>Naručitelj:</t>
  </si>
  <si>
    <t>Upisati: Naziv ponuditelja, adresa sjedišta i OIB:</t>
  </si>
  <si>
    <t xml:space="preserve">
količina</t>
  </si>
  <si>
    <t xml:space="preserve">
jed.cijena</t>
  </si>
  <si>
    <t>eur</t>
  </si>
  <si>
    <t xml:space="preserve">Hrvatski prirodoslovni muzej </t>
  </si>
  <si>
    <t>Demetrova 1</t>
  </si>
  <si>
    <t>10000 Zagreb</t>
  </si>
  <si>
    <t>Zagreb,4.03.2025.</t>
  </si>
  <si>
    <t xml:space="preserve">
ukupno</t>
  </si>
  <si>
    <t xml:space="preserve">Izrada i dostava maske s dvojim vratima s bravicom 
Izrada od ploča u vrsti i tonu definiranom projektom,  
s dodatnom metalnom  ukrutom.
Vel cca 1240x620x1238 mm.  Obavezna je izvođača da izvrši  izmjeru na objektu prije izvođenja. 
</t>
  </si>
  <si>
    <t xml:space="preserve">Izrada dostava i montaža čeličnih nosača velikog formata težine do 500 kg. Izrada od čeličnih šipki promjera 15 do 20 mm i i čeličnih ploča debljine 10 mm.  Ugradnja kemijskim sidrenjem u zidove od opeke i betona.  Prilagodba nepravilnim oblicima kamenih ploča. 
</t>
  </si>
  <si>
    <t xml:space="preserve">Izrada, dostava i montaža zidne magnetne ploče u radionici. Izrada od toplo valjanog lima debljine 2 mm plastificiranog mat prozirno kao i postojeći limovi u prostoriji. Nosiva konstrukcija od MDF-a RAL 7016 i pocinčanih profila. Vel. 145x4xh230 cm.
</t>
  </si>
  <si>
    <t xml:space="preserve">Izrada, dostava i montaža pulta  s izrezima za kablove. Izrada od ploča u vrsti i tonu definiranom projektom. 
Vel. 1500x800x1100 mm
Radna ploča na visini 75 cm uvučena od boka 50 mm. Obavezna ugadnja potrebnih elemenata za nivelaciju pulta. Izrada od MDF ploča RAL 7016 istog izgleda kao i postojeći namještaj u prostoru. 
</t>
  </si>
  <si>
    <t xml:space="preserve">Stolovi za prostor kafića. Metalna stabilna baza sa stupom promjera 50 mm i podloškom od pune ploče na koju se montira ploča stola. Metalna baza  stola u dezenu kao ostali namještaj u prostoru RAL 7016. Promjer ploče stola  60 cm. Ploča stola u istom RAL - u kao i baza. 
</t>
  </si>
  <si>
    <t xml:space="preserve">Dobava potrebnog materijala, izrada i montaža raznih sitnih stalaka za predmete od plastificiranog čelika. Distanceri, regulacioni vijci, sva pričvrsna sredstva uključena u cijenu. Stalci od plastificiranog čelika.
Limovi se strojno plastificiraju sa zrnatim dodatkom mat, praškaste, grublje teksture. Sve, uključivo i plastifikaciju, potrebno uračunati  u pojedinačnu i ukupnu cijenu.
U cijenu stavke uključen direktni digitalni tisak na materijal kao i graviranje, sa i bez ispune. 
Točne dimeznije i način fiksiranja moraju se izvesti prema pojedinom eksponatu i u dogovoru s projektantom i kustosom. Boje materijala i ispune gravure usklađene s grafičkim vizualnim identitetom i pozanidom vitrine. Razne dimenzije, ovisno o eksponatu, od 10x10 cm do 200x60 cm.
</t>
  </si>
  <si>
    <t xml:space="preserve">Izrada dostava i montaža čeličnih nosača srednjeg formata težine do 200 kg. Izrada od čeličnih šipki promjera 12 do 16 mm i i ukrasnih čeličnih matica. Ugradnja kemijskim sidrenjem u zidove od opeke i betona.  Prilagodba nepravilnim oblicima kamenih ploča.
</t>
  </si>
  <si>
    <t xml:space="preserve">Izrada, dostava i montaža ostakljene vitrine za nakit i minerale u suvenirnici. U gornjem dijelu dio za izlaganje sa staklenim pokrovom, policama i frontom izvlačne ladice visine 50 cm. Ispod ormar s dvojim vratima i visinski podesivim policama. Bravice na ladici i vratima. LED rasvjeta uz mogućnost podešenja boje svjetla, s autohtonim napajanjem, 6 rasvjetnih tijela. Izrada od MDF ploča RAL 7016 istog izgleda kao i postojeći stolovi i  toplo valjanog lima debljine 2 mm plastificiranog mat prozirno kao i postojeći limovi u prostoriji. Vel. 100x40xh142 cm.
</t>
  </si>
  <si>
    <t xml:space="preserve">Izrada dostava i montaža dodatnih panela na mobilne okvire kako bi mogli služiti kao paravani prema suvenirnici. Izrada od kompozitnih ploča debljine 3 mm obojenih u RAL 7106. Veličina oko 190 x 150 cm
</t>
  </si>
  <si>
    <t xml:space="preserve">Izrada i dostava dodatnih vješalica za kapute, crne boje. 
</t>
  </si>
  <si>
    <t xml:space="preserve">Izrada, dostava i montaža zidnog postamenta u prizemlju. Izrada od savijenog toplo valjanog lima debljine 2 mm plastificiranog mat prozirno kao i postojeći limovi. Nosiva konstrukcija od MDF-a RAL 7016 i pocinčanih profila. Učvršćenje u zid niše. Dimenzije prilagoditi raspoloživom prostoru.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</si>
</sst>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name val="Aptos Narrow"/>
      <family val="2"/>
      <scheme val="minor"/>
    </font>
    <font>
      <b/>
      <sz val="12"/>
      <name val="Aptos Narrow"/>
      <family val="2"/>
      <scheme val="minor"/>
    </font>
    <font>
      <b/>
      <sz val="10"/>
      <name val="Aptos Narrow"/>
      <family val="2"/>
      <scheme val="minor"/>
    </font>
    <font>
      <b/>
      <sz val="11"/>
      <name val="Aptos Narrow"/>
      <family val="2"/>
      <charset val="238"/>
      <scheme val="minor"/>
    </font>
    <font>
      <b/>
      <sz val="11"/>
      <name val="Aptos Narrow"/>
      <family val="2"/>
      <scheme val="minor"/>
    </font>
    <font>
      <sz val="9"/>
      <name val="Arial CE"/>
      <charset val="238"/>
    </font>
    <font>
      <sz val="11"/>
      <name val="Aptos Narrow"/>
      <family val="2"/>
      <charset val="238"/>
      <scheme val="minor"/>
    </font>
    <font>
      <sz val="9"/>
      <name val="Arial"/>
      <family val="2"/>
      <charset val="238"/>
    </font>
    <font>
      <sz val="11"/>
      <name val="Arial"/>
      <family val="2"/>
      <charset val="238"/>
    </font>
    <font>
      <sz val="11"/>
      <color theme="1"/>
      <name val="Arial"/>
      <family val="2"/>
      <charset val="238"/>
    </font>
    <font>
      <b/>
      <sz val="10"/>
      <color theme="1"/>
      <name val="Arial"/>
      <family val="2"/>
    </font>
    <font>
      <sz val="10"/>
      <color theme="1"/>
      <name val="Aptos Narrow"/>
      <family val="2"/>
      <charset val="238"/>
      <scheme val="minor"/>
    </font>
    <font>
      <sz val="10"/>
      <color theme="1"/>
      <name val="Arial"/>
      <family val="2"/>
      <charset val="238"/>
    </font>
    <font>
      <sz val="11"/>
      <color rgb="FFFF0000"/>
      <name val="Aptos Narrow"/>
      <family val="2"/>
      <charset val="238"/>
      <scheme val="minor"/>
    </font>
    <font>
      <sz val="11"/>
      <color theme="1"/>
      <name val="Arial"/>
      <family val="2"/>
    </font>
    <font>
      <sz val="10"/>
      <color theme="1"/>
      <name val="Arial"/>
      <family val="2"/>
    </font>
    <font>
      <b/>
      <sz val="11"/>
      <color theme="1"/>
      <name val="Arial"/>
      <family val="2"/>
      <charset val="238"/>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hair">
        <color theme="0" tint="-0.499984740745262"/>
      </top>
      <bottom style="hair">
        <color theme="0" tint="-0.499984740745262"/>
      </bottom>
      <diagonal/>
    </border>
    <border>
      <left/>
      <right/>
      <top style="hair">
        <color theme="0" tint="-0.499984740745262"/>
      </top>
      <bottom/>
      <diagonal/>
    </border>
    <border>
      <left/>
      <right style="thin">
        <color indexed="64"/>
      </right>
      <top style="thin">
        <color indexed="64"/>
      </top>
      <bottom style="thin">
        <color indexed="64"/>
      </bottom>
      <diagonal/>
    </border>
    <border>
      <left/>
      <right/>
      <top/>
      <bottom style="hair">
        <color theme="0" tint="-0.499984740745262"/>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6" fillId="0" borderId="0"/>
  </cellStyleXfs>
  <cellXfs count="58">
    <xf numFmtId="0" fontId="0" fillId="0" borderId="0" xfId="0"/>
    <xf numFmtId="49" fontId="1" fillId="0" borderId="0" xfId="0" applyNumberFormat="1" applyFont="1" applyAlignment="1">
      <alignment horizontal="left" vertical="top"/>
    </xf>
    <xf numFmtId="49" fontId="2" fillId="0" borderId="0" xfId="0" applyNumberFormat="1" applyFont="1" applyAlignment="1">
      <alignment horizontal="left" vertical="top"/>
    </xf>
    <xf numFmtId="49" fontId="3" fillId="0" borderId="0" xfId="0" applyNumberFormat="1" applyFont="1" applyAlignment="1">
      <alignment horizontal="left"/>
    </xf>
    <xf numFmtId="49" fontId="3" fillId="2" borderId="1" xfId="0" applyNumberFormat="1" applyFont="1" applyFill="1" applyBorder="1" applyAlignment="1">
      <alignment horizontal="left" vertical="top" wrapText="1"/>
    </xf>
    <xf numFmtId="0" fontId="1" fillId="0" borderId="0" xfId="0" applyFont="1" applyAlignment="1">
      <alignment horizontal="center" vertical="top" wrapText="1"/>
    </xf>
    <xf numFmtId="0" fontId="1" fillId="0" borderId="0" xfId="0" applyFont="1" applyAlignment="1">
      <alignment horizontal="center" vertical="top"/>
    </xf>
    <xf numFmtId="49" fontId="4" fillId="0" borderId="2" xfId="0" applyNumberFormat="1" applyFont="1" applyBorder="1" applyAlignment="1">
      <alignment horizontal="left" vertical="top"/>
    </xf>
    <xf numFmtId="49" fontId="1" fillId="0" borderId="3" xfId="0" applyNumberFormat="1" applyFont="1" applyBorder="1" applyAlignment="1">
      <alignment horizontal="left" vertical="top"/>
    </xf>
    <xf numFmtId="49" fontId="1" fillId="0" borderId="4" xfId="0" applyNumberFormat="1" applyFont="1" applyBorder="1" applyAlignment="1">
      <alignment horizontal="left" vertical="top"/>
    </xf>
    <xf numFmtId="0" fontId="1" fillId="0" borderId="0" xfId="0" applyFont="1" applyAlignment="1" applyProtection="1">
      <alignment horizontal="left" vertical="top" wrapText="1"/>
      <protection locked="0"/>
    </xf>
    <xf numFmtId="49" fontId="1" fillId="0" borderId="0" xfId="0" applyNumberFormat="1" applyFont="1" applyAlignment="1">
      <alignment horizontal="left" vertical="top" wrapText="1"/>
    </xf>
    <xf numFmtId="49" fontId="5" fillId="0" borderId="0" xfId="0" applyNumberFormat="1" applyFont="1" applyAlignment="1">
      <alignment horizontal="left" vertical="top" wrapText="1"/>
    </xf>
    <xf numFmtId="49" fontId="1" fillId="0" borderId="0" xfId="0" applyNumberFormat="1" applyFont="1" applyAlignment="1">
      <alignment horizontal="right" vertical="top" wrapText="1"/>
    </xf>
    <xf numFmtId="49" fontId="2" fillId="0" borderId="0" xfId="0" applyNumberFormat="1" applyFont="1" applyAlignment="1">
      <alignment horizontal="left" vertical="top" wrapText="1"/>
    </xf>
    <xf numFmtId="49" fontId="3" fillId="0" borderId="0" xfId="0" applyNumberFormat="1" applyFont="1" applyAlignment="1">
      <alignment horizontal="left" vertical="top" wrapText="1"/>
    </xf>
    <xf numFmtId="49" fontId="3" fillId="2" borderId="5" xfId="0" applyNumberFormat="1" applyFont="1" applyFill="1" applyBorder="1" applyAlignment="1">
      <alignment horizontal="left" vertical="top" wrapText="1"/>
    </xf>
    <xf numFmtId="0" fontId="1" fillId="0" borderId="0" xfId="0" applyFont="1" applyAlignment="1">
      <alignment vertical="top" wrapText="1"/>
    </xf>
    <xf numFmtId="0" fontId="1" fillId="0" borderId="0" xfId="1" applyFont="1" applyAlignment="1">
      <alignment horizontal="justify" vertical="top" wrapText="1"/>
    </xf>
    <xf numFmtId="49" fontId="4" fillId="0" borderId="6" xfId="0" applyNumberFormat="1" applyFont="1" applyBorder="1" applyAlignment="1">
      <alignment horizontal="left" vertical="top" wrapText="1"/>
    </xf>
    <xf numFmtId="49" fontId="1" fillId="0" borderId="7" xfId="0" applyNumberFormat="1" applyFont="1" applyBorder="1" applyAlignment="1">
      <alignment horizontal="left" vertical="top"/>
    </xf>
    <xf numFmtId="0" fontId="1" fillId="0" borderId="0" xfId="0" applyFont="1" applyAlignment="1">
      <alignment horizontal="left"/>
    </xf>
    <xf numFmtId="0" fontId="7" fillId="0" borderId="0" xfId="0" applyFont="1" applyAlignment="1">
      <alignment horizontal="center"/>
    </xf>
    <xf numFmtId="0" fontId="5"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3" fillId="2" borderId="5" xfId="0" applyFont="1" applyFill="1" applyBorder="1" applyAlignment="1">
      <alignment horizontal="center" wrapText="1"/>
    </xf>
    <xf numFmtId="0" fontId="4" fillId="0" borderId="6" xfId="0" applyFont="1" applyBorder="1" applyAlignment="1">
      <alignment horizontal="center"/>
    </xf>
    <xf numFmtId="0" fontId="1" fillId="0" borderId="7" xfId="0" applyFont="1" applyBorder="1" applyAlignment="1">
      <alignment horizontal="center"/>
    </xf>
    <xf numFmtId="0" fontId="1" fillId="0" borderId="0" xfId="0" applyFont="1" applyAlignment="1" applyProtection="1">
      <alignment horizontal="center" vertical="top" wrapText="1"/>
      <protection locked="0"/>
    </xf>
    <xf numFmtId="0" fontId="1" fillId="0" borderId="0" xfId="0" applyFont="1" applyAlignment="1" applyProtection="1">
      <alignment horizontal="center" wrapText="1"/>
      <protection locked="0"/>
    </xf>
    <xf numFmtId="0" fontId="7" fillId="0" borderId="0" xfId="0" applyFont="1" applyAlignment="1">
      <alignment horizontal="right"/>
    </xf>
    <xf numFmtId="0" fontId="5" fillId="0" borderId="0" xfId="0" applyFont="1" applyAlignment="1">
      <alignment horizontal="left"/>
    </xf>
    <xf numFmtId="0" fontId="1" fillId="0" borderId="0" xfId="0" applyFont="1" applyAlignment="1">
      <alignment horizontal="right"/>
    </xf>
    <xf numFmtId="0" fontId="3" fillId="0" borderId="0" xfId="0" applyFont="1" applyAlignment="1">
      <alignment horizontal="right"/>
    </xf>
    <xf numFmtId="0" fontId="3" fillId="2" borderId="5" xfId="0" applyFont="1" applyFill="1" applyBorder="1" applyAlignment="1">
      <alignment horizontal="right" wrapText="1"/>
    </xf>
    <xf numFmtId="4" fontId="8" fillId="0" borderId="0" xfId="0" applyNumberFormat="1" applyFont="1"/>
    <xf numFmtId="4" fontId="1" fillId="0" borderId="8" xfId="0" applyNumberFormat="1" applyFont="1" applyBorder="1" applyAlignment="1">
      <alignment horizontal="right"/>
    </xf>
    <xf numFmtId="4" fontId="1" fillId="0" borderId="9" xfId="0" applyNumberFormat="1" applyFont="1" applyBorder="1" applyAlignment="1">
      <alignment horizontal="right"/>
    </xf>
    <xf numFmtId="0" fontId="4" fillId="0" borderId="6" xfId="0" applyFont="1" applyBorder="1" applyAlignment="1">
      <alignment horizontal="right"/>
    </xf>
    <xf numFmtId="0" fontId="1" fillId="0" borderId="7" xfId="0" applyFont="1" applyBorder="1" applyAlignment="1">
      <alignment horizontal="right"/>
    </xf>
    <xf numFmtId="0" fontId="1" fillId="0" borderId="0" xfId="0" applyFont="1" applyAlignment="1" applyProtection="1">
      <alignment horizontal="left" wrapText="1"/>
      <protection locked="0"/>
    </xf>
    <xf numFmtId="0" fontId="9" fillId="0" borderId="0" xfId="0" applyFont="1" applyAlignment="1">
      <alignment horizontal="right"/>
    </xf>
    <xf numFmtId="0" fontId="3" fillId="2" borderId="10" xfId="0" applyFont="1" applyFill="1" applyBorder="1" applyAlignment="1">
      <alignment horizontal="right" wrapText="1"/>
    </xf>
    <xf numFmtId="4" fontId="1" fillId="0" borderId="11" xfId="0" applyNumberFormat="1" applyFont="1" applyBorder="1" applyAlignment="1">
      <alignment horizontal="right"/>
    </xf>
    <xf numFmtId="4" fontId="4" fillId="0" borderId="12" xfId="0" applyNumberFormat="1" applyFont="1" applyBorder="1" applyAlignment="1">
      <alignment horizontal="right"/>
    </xf>
    <xf numFmtId="4" fontId="1" fillId="0" borderId="13" xfId="0" applyNumberFormat="1" applyFont="1" applyBorder="1" applyAlignment="1">
      <alignment horizontal="right"/>
    </xf>
    <xf numFmtId="4" fontId="1" fillId="0" borderId="14" xfId="0" applyNumberFormat="1" applyFont="1" applyBorder="1" applyAlignment="1">
      <alignment horizontal="right"/>
    </xf>
    <xf numFmtId="0" fontId="10" fillId="0" borderId="0" xfId="0" applyFont="1"/>
    <xf numFmtId="0" fontId="10" fillId="0" borderId="0" xfId="0" applyFont="1" applyAlignment="1">
      <alignment horizontal="center"/>
    </xf>
    <xf numFmtId="0" fontId="11" fillId="0" borderId="0" xfId="0" applyFont="1"/>
    <xf numFmtId="0" fontId="12" fillId="0" borderId="0" xfId="0" applyFont="1"/>
    <xf numFmtId="0" fontId="13" fillId="0" borderId="0" xfId="0" applyFont="1"/>
    <xf numFmtId="0" fontId="14" fillId="0" borderId="0" xfId="0" applyFont="1" applyAlignment="1">
      <alignment wrapText="1"/>
    </xf>
    <xf numFmtId="0" fontId="13" fillId="0" borderId="0" xfId="0" applyFont="1" applyAlignment="1">
      <alignment horizontal="center"/>
    </xf>
    <xf numFmtId="0" fontId="15" fillId="0" borderId="0" xfId="0" applyFont="1"/>
    <xf numFmtId="0" fontId="16" fillId="0" borderId="0" xfId="0" applyFont="1"/>
    <xf numFmtId="0" fontId="17" fillId="0" borderId="0" xfId="0" applyFont="1"/>
  </cellXfs>
  <cellStyles count="2">
    <cellStyle name="Normal 2" xfId="1" xr:uid="{14C790C3-DE2C-43C4-B3B0-4B88F4B221B5}"/>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22859</xdr:rowOff>
    </xdr:from>
    <xdr:ext cx="1991591" cy="1111482"/>
    <xdr:sp macro="" textlink="">
      <xdr:nvSpPr>
        <xdr:cNvPr id="4" name="TextBox 3">
          <a:extLst>
            <a:ext uri="{FF2B5EF4-FFF2-40B4-BE49-F238E27FC236}">
              <a16:creationId xmlns:a16="http://schemas.microsoft.com/office/drawing/2014/main" id="{138937F2-DEC6-4C88-8CC0-684884173ED2}"/>
            </a:ext>
          </a:extLst>
        </xdr:cNvPr>
        <xdr:cNvSpPr txBox="1"/>
      </xdr:nvSpPr>
      <xdr:spPr>
        <a:xfrm>
          <a:off x="0" y="22859"/>
          <a:ext cx="1991591" cy="11114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br>
            <a:rPr lang="hr-HR" sz="800">
              <a:solidFill>
                <a:schemeClr val="tx1"/>
              </a:solidFill>
              <a:effectLst/>
              <a:latin typeface="+mn-lt"/>
              <a:ea typeface="+mn-ea"/>
              <a:cs typeface="Arial" panose="020B0604020202020204" pitchFamily="34" charset="0"/>
            </a:rPr>
          </a:br>
          <a:endParaRPr lang="hr-HR" sz="800">
            <a:solidFill>
              <a:schemeClr val="tx1"/>
            </a:solidFill>
            <a:effectLst/>
            <a:latin typeface="+mn-lt"/>
            <a:ea typeface="+mn-ea"/>
            <a:cs typeface="Arial" panose="020B0604020202020204" pitchFamily="34" charset="0"/>
          </a:endParaRPr>
        </a:p>
        <a:p>
          <a:endParaRPr lang="hr-HR" sz="800">
            <a:solidFill>
              <a:schemeClr val="tx1"/>
            </a:solidFill>
            <a:effectLst/>
            <a:latin typeface="+mn-lt"/>
            <a:ea typeface="+mn-ea"/>
            <a:cs typeface="Arial" panose="020B0604020202020204" pitchFamily="34" charset="0"/>
          </a:endParaRPr>
        </a:p>
        <a:p>
          <a:endParaRPr lang="en-US" sz="800">
            <a:solidFill>
              <a:schemeClr val="tx1"/>
            </a:solidFill>
            <a:effectLst/>
            <a:latin typeface="+mn-lt"/>
            <a:ea typeface="+mn-ea"/>
            <a:cs typeface="Arial" panose="020B0604020202020204" pitchFamily="34" charset="0"/>
          </a:endParaRPr>
        </a:p>
      </xdr:txBody>
    </xdr:sp>
    <xdr:clientData/>
  </xdr:one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D41C1-3955-4C51-9304-4E13DDA1DD28}">
  <dimension ref="A1:I40"/>
  <sheetViews>
    <sheetView tabSelected="1" topLeftCell="A21" workbookViewId="0">
      <selection activeCell="B39" sqref="B39"/>
    </sheetView>
  </sheetViews>
  <sheetFormatPr defaultColWidth="9.140625" defaultRowHeight="15" x14ac:dyDescent="0.25"/>
  <cols>
    <col min="1" max="1" width="5.85546875" style="1" customWidth="1"/>
    <col min="2" max="2" width="52.85546875" style="11" customWidth="1"/>
    <col min="3" max="3" width="7" style="24" bestFit="1" customWidth="1"/>
    <col min="4" max="5" width="12.28515625" style="33" customWidth="1"/>
    <col min="6" max="6" width="11.7109375" style="48" customWidth="1"/>
    <col min="7" max="16384" width="9.140625" style="48"/>
  </cols>
  <sheetData>
    <row r="1" spans="1:7" x14ac:dyDescent="0.25">
      <c r="C1" s="21" t="s">
        <v>14</v>
      </c>
      <c r="D1" s="21"/>
    </row>
    <row r="2" spans="1:7" x14ac:dyDescent="0.25">
      <c r="C2" s="22"/>
      <c r="D2" s="31"/>
      <c r="E2" s="42" t="s">
        <v>19</v>
      </c>
    </row>
    <row r="3" spans="1:7" x14ac:dyDescent="0.25">
      <c r="C3" s="23"/>
      <c r="D3" s="32"/>
      <c r="E3" s="42" t="s">
        <v>20</v>
      </c>
    </row>
    <row r="4" spans="1:7" x14ac:dyDescent="0.25">
      <c r="E4" s="42" t="s">
        <v>21</v>
      </c>
    </row>
    <row r="5" spans="1:7" x14ac:dyDescent="0.25">
      <c r="E5" s="42"/>
    </row>
    <row r="6" spans="1:7" x14ac:dyDescent="0.25">
      <c r="B6" s="12"/>
      <c r="C6" s="23" t="s">
        <v>15</v>
      </c>
      <c r="D6" s="23"/>
      <c r="E6" s="23"/>
      <c r="F6" s="49"/>
    </row>
    <row r="7" spans="1:7" x14ac:dyDescent="0.25">
      <c r="C7" s="11"/>
      <c r="D7" s="11"/>
    </row>
    <row r="8" spans="1:7" x14ac:dyDescent="0.25">
      <c r="C8" s="11"/>
      <c r="D8" s="11"/>
    </row>
    <row r="9" spans="1:7" x14ac:dyDescent="0.25">
      <c r="B9" s="13"/>
    </row>
    <row r="12" spans="1:7" ht="15.75" x14ac:dyDescent="0.25">
      <c r="A12" s="2" t="s">
        <v>0</v>
      </c>
      <c r="B12" s="14"/>
      <c r="E12" s="33" t="s">
        <v>22</v>
      </c>
    </row>
    <row r="13" spans="1:7" s="50" customFormat="1" ht="13.5" x14ac:dyDescent="0.25">
      <c r="A13" s="3" t="s">
        <v>1</v>
      </c>
      <c r="B13" s="15"/>
      <c r="C13" s="25"/>
      <c r="D13" s="34"/>
      <c r="E13" s="34"/>
    </row>
    <row r="14" spans="1:7" s="52" customFormat="1" ht="27" x14ac:dyDescent="0.25">
      <c r="A14" s="4" t="s">
        <v>2</v>
      </c>
      <c r="B14" s="16" t="s">
        <v>6</v>
      </c>
      <c r="C14" s="26" t="s">
        <v>16</v>
      </c>
      <c r="D14" s="35" t="s">
        <v>17</v>
      </c>
      <c r="E14" s="43" t="s">
        <v>23</v>
      </c>
      <c r="F14" s="51"/>
      <c r="G14" s="51"/>
    </row>
    <row r="15" spans="1:7" s="52" customFormat="1" ht="90" x14ac:dyDescent="0.25">
      <c r="A15" s="5">
        <v>1</v>
      </c>
      <c r="B15" s="17" t="s">
        <v>26</v>
      </c>
      <c r="C15" s="24">
        <v>1</v>
      </c>
      <c r="D15" s="36"/>
      <c r="E15" s="44">
        <f t="shared" ref="E15:E32" si="0">C15*D15</f>
        <v>0</v>
      </c>
      <c r="F15" s="51"/>
      <c r="G15" s="51"/>
    </row>
    <row r="16" spans="1:7" ht="60" x14ac:dyDescent="0.25">
      <c r="A16" s="6">
        <v>2</v>
      </c>
      <c r="B16" s="17" t="s">
        <v>7</v>
      </c>
      <c r="C16" s="24">
        <v>7</v>
      </c>
      <c r="D16" s="37"/>
      <c r="E16" s="37">
        <f t="shared" si="0"/>
        <v>0</v>
      </c>
      <c r="F16" s="53"/>
      <c r="G16"/>
    </row>
    <row r="17" spans="1:9" s="52" customFormat="1" ht="90" x14ac:dyDescent="0.25">
      <c r="A17" s="5">
        <v>3</v>
      </c>
      <c r="B17" s="17" t="s">
        <v>8</v>
      </c>
      <c r="C17" s="24">
        <v>2</v>
      </c>
      <c r="D17" s="37"/>
      <c r="E17" s="37">
        <f t="shared" si="0"/>
        <v>0</v>
      </c>
      <c r="F17" s="51"/>
      <c r="G17" s="51"/>
      <c r="I17" s="54"/>
    </row>
    <row r="18" spans="1:9" ht="105" x14ac:dyDescent="0.25">
      <c r="A18" s="6">
        <v>4</v>
      </c>
      <c r="B18" s="17" t="s">
        <v>9</v>
      </c>
      <c r="C18" s="24">
        <v>1</v>
      </c>
      <c r="D18" s="37"/>
      <c r="E18" s="37">
        <f t="shared" si="0"/>
        <v>0</v>
      </c>
      <c r="F18" s="53"/>
      <c r="G18"/>
    </row>
    <row r="19" spans="1:9" ht="90" x14ac:dyDescent="0.25">
      <c r="A19" s="5">
        <v>5</v>
      </c>
      <c r="B19" s="17" t="s">
        <v>10</v>
      </c>
      <c r="C19" s="24">
        <v>4</v>
      </c>
      <c r="D19" s="37"/>
      <c r="E19" s="37">
        <f t="shared" si="0"/>
        <v>0</v>
      </c>
    </row>
    <row r="20" spans="1:9" ht="120" x14ac:dyDescent="0.25">
      <c r="A20" s="6">
        <v>6</v>
      </c>
      <c r="B20" s="17" t="s">
        <v>27</v>
      </c>
      <c r="C20" s="24">
        <v>2</v>
      </c>
      <c r="D20" s="37"/>
      <c r="E20" s="37">
        <f t="shared" si="0"/>
        <v>0</v>
      </c>
    </row>
    <row r="21" spans="1:9" s="55" customFormat="1" ht="90" x14ac:dyDescent="0.25">
      <c r="A21" s="5">
        <v>7</v>
      </c>
      <c r="B21" s="17" t="s">
        <v>24</v>
      </c>
      <c r="C21" s="24">
        <v>1</v>
      </c>
      <c r="D21" s="37"/>
      <c r="E21" s="37">
        <f t="shared" si="0"/>
        <v>0</v>
      </c>
    </row>
    <row r="22" spans="1:9" ht="90" x14ac:dyDescent="0.25">
      <c r="A22" s="6">
        <v>8</v>
      </c>
      <c r="B22" s="17" t="s">
        <v>28</v>
      </c>
      <c r="C22" s="24">
        <v>7</v>
      </c>
      <c r="D22" s="37"/>
      <c r="E22" s="37">
        <f t="shared" si="0"/>
        <v>0</v>
      </c>
    </row>
    <row r="23" spans="1:9" s="56" customFormat="1" ht="240" x14ac:dyDescent="0.25">
      <c r="A23" s="5">
        <v>9</v>
      </c>
      <c r="B23" s="18" t="s">
        <v>29</v>
      </c>
      <c r="C23" s="24">
        <v>100</v>
      </c>
      <c r="D23" s="37"/>
      <c r="E23" s="37">
        <f t="shared" si="0"/>
        <v>0</v>
      </c>
    </row>
    <row r="24" spans="1:9" s="56" customFormat="1" ht="105" x14ac:dyDescent="0.25">
      <c r="A24" s="6">
        <v>10</v>
      </c>
      <c r="B24" s="18" t="s">
        <v>25</v>
      </c>
      <c r="C24" s="24">
        <v>12</v>
      </c>
      <c r="D24" s="38"/>
      <c r="E24" s="38">
        <f t="shared" si="0"/>
        <v>0</v>
      </c>
    </row>
    <row r="25" spans="1:9" s="56" customFormat="1" ht="105" x14ac:dyDescent="0.25">
      <c r="A25" s="5">
        <v>11</v>
      </c>
      <c r="B25" s="18" t="s">
        <v>30</v>
      </c>
      <c r="C25" s="24">
        <v>8</v>
      </c>
      <c r="D25" s="38"/>
      <c r="E25" s="38">
        <f t="shared" si="0"/>
        <v>0</v>
      </c>
    </row>
    <row r="26" spans="1:9" s="56" customFormat="1" ht="195" x14ac:dyDescent="0.25">
      <c r="A26" s="6">
        <v>12</v>
      </c>
      <c r="B26" s="17" t="s">
        <v>31</v>
      </c>
      <c r="C26" s="24">
        <v>1</v>
      </c>
      <c r="D26" s="38"/>
      <c r="E26" s="38">
        <f t="shared" si="0"/>
        <v>0</v>
      </c>
    </row>
    <row r="27" spans="1:9" s="56" customFormat="1" ht="60" x14ac:dyDescent="0.25">
      <c r="A27" s="5">
        <v>13</v>
      </c>
      <c r="B27" s="17" t="s">
        <v>11</v>
      </c>
      <c r="C27" s="24">
        <v>6</v>
      </c>
      <c r="D27" s="38"/>
      <c r="E27" s="38">
        <f t="shared" si="0"/>
        <v>0</v>
      </c>
    </row>
    <row r="28" spans="1:9" s="56" customFormat="1" ht="75" x14ac:dyDescent="0.25">
      <c r="A28" s="6">
        <v>14</v>
      </c>
      <c r="B28" s="17" t="s">
        <v>12</v>
      </c>
      <c r="C28" s="24">
        <v>1</v>
      </c>
      <c r="D28" s="38"/>
      <c r="E28" s="38">
        <f t="shared" si="0"/>
        <v>0</v>
      </c>
    </row>
    <row r="29" spans="1:9" s="56" customFormat="1" ht="60" x14ac:dyDescent="0.25">
      <c r="A29" s="5">
        <v>15</v>
      </c>
      <c r="B29" s="17" t="s">
        <v>13</v>
      </c>
      <c r="C29" s="24">
        <v>8</v>
      </c>
      <c r="D29" s="38"/>
      <c r="E29" s="38">
        <f t="shared" si="0"/>
        <v>0</v>
      </c>
    </row>
    <row r="30" spans="1:9" s="56" customFormat="1" ht="75" x14ac:dyDescent="0.25">
      <c r="A30" s="6">
        <v>16</v>
      </c>
      <c r="B30" s="17" t="s">
        <v>32</v>
      </c>
      <c r="C30" s="24">
        <v>2</v>
      </c>
      <c r="D30" s="38"/>
      <c r="E30" s="38">
        <f t="shared" si="0"/>
        <v>0</v>
      </c>
    </row>
    <row r="31" spans="1:9" s="56" customFormat="1" ht="30" x14ac:dyDescent="0.25">
      <c r="A31" s="5">
        <v>17</v>
      </c>
      <c r="B31" s="17" t="s">
        <v>33</v>
      </c>
      <c r="C31" s="24">
        <v>100</v>
      </c>
      <c r="D31" s="38"/>
      <c r="E31" s="38">
        <f t="shared" si="0"/>
        <v>0</v>
      </c>
    </row>
    <row r="32" spans="1:9" s="56" customFormat="1" ht="105" x14ac:dyDescent="0.25">
      <c r="A32" s="6">
        <v>18</v>
      </c>
      <c r="B32" s="17" t="s">
        <v>34</v>
      </c>
      <c r="C32" s="24">
        <v>3</v>
      </c>
      <c r="D32" s="38"/>
      <c r="E32" s="38">
        <f t="shared" si="0"/>
        <v>0</v>
      </c>
    </row>
    <row r="33" spans="1:5" s="57" customFormat="1" x14ac:dyDescent="0.25">
      <c r="A33" s="7" t="s">
        <v>3</v>
      </c>
      <c r="B33" s="19"/>
      <c r="C33" s="27"/>
      <c r="D33" s="39" t="s">
        <v>18</v>
      </c>
      <c r="E33" s="45">
        <f>SUM(E15:E32)</f>
        <v>0</v>
      </c>
    </row>
    <row r="34" spans="1:5" x14ac:dyDescent="0.25">
      <c r="A34" s="8" t="s">
        <v>4</v>
      </c>
      <c r="D34" s="33" t="s">
        <v>18</v>
      </c>
      <c r="E34" s="46">
        <f>E33*0.25</f>
        <v>0</v>
      </c>
    </row>
    <row r="35" spans="1:5" x14ac:dyDescent="0.25">
      <c r="A35" s="9" t="s">
        <v>5</v>
      </c>
      <c r="B35" s="20"/>
      <c r="C35" s="28"/>
      <c r="D35" s="40" t="s">
        <v>18</v>
      </c>
      <c r="E35" s="47">
        <f>E34+E33</f>
        <v>0</v>
      </c>
    </row>
    <row r="36" spans="1:5" x14ac:dyDescent="0.2">
      <c r="A36" s="10"/>
      <c r="C36" s="29"/>
      <c r="D36" s="10"/>
      <c r="E36" s="10"/>
    </row>
    <row r="37" spans="1:5" x14ac:dyDescent="0.2">
      <c r="B37" s="10"/>
      <c r="C37" s="29"/>
      <c r="D37" s="10"/>
      <c r="E37" s="10"/>
    </row>
    <row r="38" spans="1:5" x14ac:dyDescent="0.2">
      <c r="B38" s="10"/>
      <c r="C38" s="29"/>
      <c r="D38" s="10"/>
      <c r="E38" s="10"/>
    </row>
    <row r="39" spans="1:5" x14ac:dyDescent="0.25">
      <c r="A39" s="10"/>
      <c r="B39" s="10"/>
      <c r="C39" s="30"/>
      <c r="D39" s="41"/>
      <c r="E39" s="41"/>
    </row>
    <row r="40" spans="1:5" x14ac:dyDescent="0.25">
      <c r="B40" s="10"/>
    </row>
  </sheetData>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Branimir Ivić</dc:creator>
  <cp:lastModifiedBy>Dunja Špiljak</cp:lastModifiedBy>
  <cp:lastPrinted>2025-03-06T10:57:02Z</cp:lastPrinted>
  <dcterms:created xsi:type="dcterms:W3CDTF">2025-03-04T13:13:35Z</dcterms:created>
  <dcterms:modified xsi:type="dcterms:W3CDTF">2025-03-06T10:57:28Z</dcterms:modified>
</cp:coreProperties>
</file>